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ilisateur\Documents\GAEC LIODREY\COMMERCIALISATION\VENTE DIRECTE\Amap Castelmaurou\"/>
    </mc:Choice>
  </mc:AlternateContent>
  <bookViews>
    <workbookView xWindow="0" yWindow="0" windowWidth="24000" windowHeight="9135" activeTab="1"/>
  </bookViews>
  <sheets>
    <sheet name="Feuil1" sheetId="1" r:id="rId1"/>
    <sheet name="Feuil2" sheetId="2" r:id="rId2"/>
  </sheets>
  <definedNames>
    <definedName name="_xlnm.Print_Area" localSheetId="1">Feuil2!$A$1:$L$23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2" l="1"/>
  <c r="K22" i="2"/>
  <c r="G22" i="2"/>
  <c r="F22" i="2"/>
  <c r="E22" i="2"/>
  <c r="D22" i="2"/>
  <c r="H22" i="2"/>
  <c r="I22" i="2"/>
  <c r="J22" i="2"/>
  <c r="L23" i="2" l="1"/>
</calcChain>
</file>

<file path=xl/sharedStrings.xml><?xml version="1.0" encoding="utf-8"?>
<sst xmlns="http://schemas.openxmlformats.org/spreadsheetml/2006/main" count="114" uniqueCount="71">
  <si>
    <t>Promenade</t>
  </si>
  <si>
    <t>Sérénade</t>
  </si>
  <si>
    <t>Evasion</t>
  </si>
  <si>
    <t>Escapade</t>
  </si>
  <si>
    <t>Fais-ta-valise Nature</t>
  </si>
  <si>
    <t>Balade</t>
  </si>
  <si>
    <t>période disponible</t>
  </si>
  <si>
    <t>mai à octobre</t>
  </si>
  <si>
    <t>avril à octobre</t>
  </si>
  <si>
    <t>lactiques frais</t>
  </si>
  <si>
    <t>lactiques affinés</t>
  </si>
  <si>
    <t>produits frais</t>
  </si>
  <si>
    <t>fromage pour salade</t>
  </si>
  <si>
    <t>Tommes</t>
  </si>
  <si>
    <t>type de fromage</t>
  </si>
  <si>
    <t>dénomination</t>
  </si>
  <si>
    <t>prix unitaire</t>
  </si>
  <si>
    <t>descrition</t>
  </si>
  <si>
    <t>petit rond de 70g aromatisé aux herbes de Provence</t>
  </si>
  <si>
    <t>cœur crémeux - 100g</t>
  </si>
  <si>
    <t>ovale crémeux - 120g</t>
  </si>
  <si>
    <t>brique - 180g</t>
  </si>
  <si>
    <t>Yaourt onctueux - 500g</t>
  </si>
  <si>
    <t>350g</t>
  </si>
  <si>
    <t>à l'huile d'olive et aux herbes de Provence - 350g</t>
  </si>
  <si>
    <t>pot en verre - 200g - en saumure</t>
  </si>
  <si>
    <t>caillé doux
type "pérail"</t>
  </si>
  <si>
    <t>INDISPONIBLE</t>
  </si>
  <si>
    <t>tranche de 100g</t>
  </si>
  <si>
    <t>Cavale</t>
  </si>
  <si>
    <t>Grande Vadrouille</t>
  </si>
  <si>
    <t>demi-cercle - 100g</t>
  </si>
  <si>
    <t>juillet à décembre</t>
  </si>
  <si>
    <t>Camembert de brebis</t>
  </si>
  <si>
    <t>avril à novembre</t>
  </si>
  <si>
    <t>Fais-ta-valise Nature*</t>
  </si>
  <si>
    <t>Flanerie*</t>
  </si>
  <si>
    <t>Fromage blanc battu*</t>
  </si>
  <si>
    <t>Fais-ta-valise Huile*</t>
  </si>
  <si>
    <t>* produit conditionnée dans un bocal en verre que nous récupérons pour le réutiliser après lavage et désinfection</t>
  </si>
  <si>
    <t>Lait Pasteurisé</t>
  </si>
  <si>
    <t>Bouteille de 1L</t>
  </si>
  <si>
    <t>Rando - 250g</t>
  </si>
  <si>
    <t>type Camembert - 250g environ</t>
  </si>
  <si>
    <r>
      <rPr>
        <b/>
        <sz val="11"/>
        <color rgb="FFFF0000"/>
        <rFont val="Calibri"/>
        <family val="2"/>
        <scheme val="minor"/>
      </rPr>
      <t>NOUVEAU</t>
    </r>
    <r>
      <rPr>
        <sz val="11"/>
        <color theme="1"/>
        <rFont val="Calibri"/>
        <family val="2"/>
        <scheme val="minor"/>
      </rPr>
      <t xml:space="preserve">
mai à octobre</t>
    </r>
  </si>
  <si>
    <t>mai à Novembre</t>
  </si>
  <si>
    <t>juin à décembre</t>
  </si>
  <si>
    <t>Petite Vadrouille</t>
  </si>
  <si>
    <t>tommette 300g, croûte lavée, affineé 4 à 6 semaines</t>
  </si>
  <si>
    <t>quart de tomme (250g) affinée 2 à 3 mois</t>
  </si>
  <si>
    <t>Trek - 300g</t>
  </si>
  <si>
    <t>part de 300g de tomme, croûte lavée, affinée 3 mois minimum</t>
  </si>
  <si>
    <r>
      <t>Mini Trek</t>
    </r>
    <r>
      <rPr>
        <b/>
        <i/>
        <sz val="10"/>
        <color indexed="8"/>
        <rFont val="Arial"/>
        <family val="2"/>
      </rPr>
      <t xml:space="preserve">
</t>
    </r>
    <r>
      <rPr>
        <b/>
        <i/>
        <sz val="10"/>
        <color rgb="FFFF0000"/>
        <rFont val="Arial"/>
        <family val="2"/>
      </rPr>
      <t>NOUVEAU</t>
    </r>
  </si>
  <si>
    <t>NOM - PRENOM : ……………………………………………………………………………………………………………………………………..</t>
  </si>
  <si>
    <t>TOTAL / MOIS</t>
  </si>
  <si>
    <t>TOTAL ANNEE :</t>
  </si>
  <si>
    <t>part de 250g de tomme croûte naturelle affinée 4 mois mini</t>
  </si>
  <si>
    <t>1/2 tommette (250g) , croûte naturelle, affineé 4 à 6 sem</t>
  </si>
  <si>
    <t>INDISPO-
NIBLE</t>
  </si>
  <si>
    <t>prix au kg</t>
  </si>
  <si>
    <t>27.00€ (fromage)</t>
  </si>
  <si>
    <r>
      <t>Mini Trek</t>
    </r>
    <r>
      <rPr>
        <b/>
        <i/>
        <sz val="10"/>
        <color indexed="8"/>
        <rFont val="Arial"/>
        <family val="2"/>
      </rPr>
      <t/>
    </r>
  </si>
  <si>
    <r>
      <t>Caillé doux</t>
    </r>
    <r>
      <rPr>
        <b/>
        <i/>
        <sz val="10"/>
        <color rgb="FFFF0000"/>
        <rFont val="Arial"/>
        <family val="2"/>
      </rPr>
      <t xml:space="preserve">
NOUVEAU</t>
    </r>
  </si>
  <si>
    <t>lait emprésuré nature - 100g</t>
  </si>
  <si>
    <r>
      <t>Faisselles</t>
    </r>
    <r>
      <rPr>
        <b/>
        <i/>
        <sz val="10"/>
        <color rgb="FFFF0000"/>
        <rFont val="Arial"/>
        <family val="2"/>
      </rPr>
      <t xml:space="preserve">
NOUVEAU</t>
    </r>
  </si>
  <si>
    <t>Caillé non égoutté en faisselle - 400g</t>
  </si>
  <si>
    <t>part de 300g de tomme</t>
  </si>
  <si>
    <t>part de 250g de tomme</t>
  </si>
  <si>
    <t>quart de tomme (250g)</t>
  </si>
  <si>
    <t>tommette 300g</t>
  </si>
  <si>
    <t>1/2 tommette (250g)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</si>
</sst>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€&quot;"/>
    <numFmt numFmtId="165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i/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quotePrefix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right"/>
    </xf>
    <xf numFmtId="165" fontId="10" fillId="0" borderId="0" xfId="0" applyNumberFormat="1" applyFont="1" applyAlignment="1">
      <alignment horizontal="left"/>
    </xf>
    <xf numFmtId="164" fontId="0" fillId="0" borderId="0" xfId="0" applyNumberFormat="1"/>
    <xf numFmtId="0" fontId="2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2" xfId="0" applyFont="1" applyBorder="1" applyAlignment="1">
      <alignment horizontal="right" vertical="center"/>
    </xf>
    <xf numFmtId="165" fontId="1" fillId="0" borderId="23" xfId="0" applyNumberFormat="1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16" fontId="1" fillId="6" borderId="7" xfId="0" applyNumberFormat="1" applyFont="1" applyFill="1" applyBorder="1" applyAlignment="1">
      <alignment horizontal="center"/>
    </xf>
    <xf numFmtId="16" fontId="1" fillId="6" borderId="15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165" fontId="1" fillId="0" borderId="3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D2" sqref="D2:D18"/>
    </sheetView>
  </sheetViews>
  <sheetFormatPr baseColWidth="10" defaultRowHeight="15" x14ac:dyDescent="0.25"/>
  <cols>
    <col min="1" max="1" width="19.28515625" bestFit="1" customWidth="1"/>
    <col min="2" max="2" width="13.5703125" bestFit="1" customWidth="1"/>
    <col min="3" max="3" width="22.5703125" customWidth="1"/>
    <col min="6" max="6" width="21.85546875" bestFit="1" customWidth="1"/>
  </cols>
  <sheetData>
    <row r="1" spans="1:6" x14ac:dyDescent="0.25">
      <c r="A1" s="3" t="s">
        <v>14</v>
      </c>
      <c r="B1" s="4" t="s">
        <v>15</v>
      </c>
      <c r="C1" s="4" t="s">
        <v>17</v>
      </c>
      <c r="D1" s="5" t="s">
        <v>16</v>
      </c>
      <c r="E1" s="5" t="s">
        <v>59</v>
      </c>
      <c r="F1" s="6" t="s">
        <v>6</v>
      </c>
    </row>
    <row r="2" spans="1:6" ht="25.5" x14ac:dyDescent="0.25">
      <c r="A2" s="41" t="s">
        <v>11</v>
      </c>
      <c r="B2" s="34" t="s">
        <v>40</v>
      </c>
      <c r="C2" s="35" t="s">
        <v>41</v>
      </c>
      <c r="D2" s="32">
        <v>4.4000000000000004</v>
      </c>
      <c r="E2" s="32">
        <v>4.4000000000000004</v>
      </c>
      <c r="F2" s="1" t="s">
        <v>8</v>
      </c>
    </row>
    <row r="3" spans="1:6" x14ac:dyDescent="0.25">
      <c r="A3" s="41"/>
      <c r="B3" s="34" t="s">
        <v>36</v>
      </c>
      <c r="C3" s="35" t="s">
        <v>22</v>
      </c>
      <c r="D3" s="32">
        <v>4.7</v>
      </c>
      <c r="E3" s="32">
        <v>9.4</v>
      </c>
      <c r="F3" s="1" t="s">
        <v>8</v>
      </c>
    </row>
    <row r="4" spans="1:6" ht="25.5" x14ac:dyDescent="0.25">
      <c r="A4" s="41"/>
      <c r="B4" s="34" t="s">
        <v>37</v>
      </c>
      <c r="C4" s="35" t="s">
        <v>23</v>
      </c>
      <c r="D4" s="32">
        <v>4.5</v>
      </c>
      <c r="E4" s="32">
        <v>12.85</v>
      </c>
      <c r="F4" s="1" t="s">
        <v>8</v>
      </c>
    </row>
    <row r="5" spans="1:6" s="2" customFormat="1" ht="38.25" x14ac:dyDescent="0.25">
      <c r="A5" s="17" t="s">
        <v>9</v>
      </c>
      <c r="B5" s="36" t="s">
        <v>5</v>
      </c>
      <c r="C5" s="35" t="s">
        <v>18</v>
      </c>
      <c r="D5" s="32">
        <v>1.9</v>
      </c>
      <c r="E5" s="32">
        <v>27.14</v>
      </c>
      <c r="F5" s="1" t="s">
        <v>8</v>
      </c>
    </row>
    <row r="6" spans="1:6" x14ac:dyDescent="0.25">
      <c r="A6" s="41" t="s">
        <v>10</v>
      </c>
      <c r="B6" s="34" t="s">
        <v>0</v>
      </c>
      <c r="C6" s="35" t="s">
        <v>31</v>
      </c>
      <c r="D6" s="32">
        <v>2.8</v>
      </c>
      <c r="E6" s="32">
        <v>28</v>
      </c>
      <c r="F6" s="1" t="s">
        <v>8</v>
      </c>
    </row>
    <row r="7" spans="1:6" x14ac:dyDescent="0.25">
      <c r="A7" s="41"/>
      <c r="B7" s="34" t="s">
        <v>3</v>
      </c>
      <c r="C7" s="35" t="s">
        <v>21</v>
      </c>
      <c r="D7" s="32">
        <v>4.9000000000000004</v>
      </c>
      <c r="E7" s="32">
        <v>27.22</v>
      </c>
      <c r="F7" s="1" t="s">
        <v>8</v>
      </c>
    </row>
    <row r="8" spans="1:6" x14ac:dyDescent="0.25">
      <c r="A8" s="41"/>
      <c r="B8" s="34" t="s">
        <v>1</v>
      </c>
      <c r="C8" s="35" t="s">
        <v>19</v>
      </c>
      <c r="D8" s="32">
        <v>2.8</v>
      </c>
      <c r="E8" s="32">
        <v>28</v>
      </c>
      <c r="F8" s="1" t="s">
        <v>8</v>
      </c>
    </row>
    <row r="9" spans="1:6" ht="15" customHeight="1" x14ac:dyDescent="0.25">
      <c r="A9" s="17" t="s">
        <v>26</v>
      </c>
      <c r="B9" s="34" t="s">
        <v>2</v>
      </c>
      <c r="C9" s="35" t="s">
        <v>20</v>
      </c>
      <c r="D9" s="32">
        <v>3.5</v>
      </c>
      <c r="E9" s="32">
        <v>29.16</v>
      </c>
      <c r="F9" s="1" t="s">
        <v>8</v>
      </c>
    </row>
    <row r="10" spans="1:6" ht="30" x14ac:dyDescent="0.25">
      <c r="A10" s="17" t="s">
        <v>33</v>
      </c>
      <c r="B10" s="34" t="s">
        <v>29</v>
      </c>
      <c r="C10" s="35" t="s">
        <v>43</v>
      </c>
      <c r="D10" s="32">
        <v>7.15</v>
      </c>
      <c r="E10" s="32">
        <v>28.6</v>
      </c>
      <c r="F10" s="1" t="s">
        <v>34</v>
      </c>
    </row>
    <row r="11" spans="1:6" ht="25.5" x14ac:dyDescent="0.25">
      <c r="A11" s="41" t="s">
        <v>12</v>
      </c>
      <c r="B11" s="34" t="s">
        <v>35</v>
      </c>
      <c r="C11" s="35" t="s">
        <v>25</v>
      </c>
      <c r="D11" s="32">
        <v>5.4</v>
      </c>
      <c r="E11" s="32">
        <v>27</v>
      </c>
      <c r="F11" s="1" t="s">
        <v>7</v>
      </c>
    </row>
    <row r="12" spans="1:6" ht="25.5" x14ac:dyDescent="0.25">
      <c r="A12" s="41"/>
      <c r="B12" s="34" t="s">
        <v>4</v>
      </c>
      <c r="C12" s="35" t="s">
        <v>28</v>
      </c>
      <c r="D12" s="32">
        <v>2.2999999999999998</v>
      </c>
      <c r="E12" s="32">
        <v>23</v>
      </c>
      <c r="F12" s="1" t="s">
        <v>7</v>
      </c>
    </row>
    <row r="13" spans="1:6" ht="38.25" x14ac:dyDescent="0.25">
      <c r="A13" s="41"/>
      <c r="B13" s="34" t="s">
        <v>38</v>
      </c>
      <c r="C13" s="35" t="s">
        <v>24</v>
      </c>
      <c r="D13" s="32">
        <v>8</v>
      </c>
      <c r="E13" s="32" t="s">
        <v>60</v>
      </c>
      <c r="F13" s="1" t="s">
        <v>7</v>
      </c>
    </row>
    <row r="14" spans="1:6" ht="38.25" x14ac:dyDescent="0.25">
      <c r="A14" s="42" t="s">
        <v>13</v>
      </c>
      <c r="B14" s="34" t="s">
        <v>47</v>
      </c>
      <c r="C14" s="35" t="s">
        <v>57</v>
      </c>
      <c r="D14" s="33">
        <v>6.7</v>
      </c>
      <c r="E14" s="33">
        <v>26.8</v>
      </c>
      <c r="F14" s="1" t="s">
        <v>7</v>
      </c>
    </row>
    <row r="15" spans="1:6" ht="38.25" x14ac:dyDescent="0.25">
      <c r="A15" s="42"/>
      <c r="B15" s="34" t="s">
        <v>52</v>
      </c>
      <c r="C15" s="35" t="s">
        <v>48</v>
      </c>
      <c r="D15" s="33">
        <v>8.4</v>
      </c>
      <c r="E15" s="33">
        <v>28</v>
      </c>
      <c r="F15" s="18" t="s">
        <v>44</v>
      </c>
    </row>
    <row r="16" spans="1:6" ht="25.5" x14ac:dyDescent="0.25">
      <c r="A16" s="42"/>
      <c r="B16" s="34" t="s">
        <v>30</v>
      </c>
      <c r="C16" s="35" t="s">
        <v>49</v>
      </c>
      <c r="D16" s="32">
        <v>6.7</v>
      </c>
      <c r="E16" s="32">
        <v>26.8</v>
      </c>
      <c r="F16" s="1" t="s">
        <v>45</v>
      </c>
    </row>
    <row r="17" spans="1:6" ht="38.25" x14ac:dyDescent="0.25">
      <c r="A17" s="42"/>
      <c r="B17" s="34" t="s">
        <v>42</v>
      </c>
      <c r="C17" s="35" t="s">
        <v>56</v>
      </c>
      <c r="D17" s="32">
        <v>7</v>
      </c>
      <c r="E17" s="32">
        <v>28</v>
      </c>
      <c r="F17" s="1" t="s">
        <v>32</v>
      </c>
    </row>
    <row r="18" spans="1:6" ht="38.25" x14ac:dyDescent="0.25">
      <c r="A18" s="42"/>
      <c r="B18" s="34" t="s">
        <v>50</v>
      </c>
      <c r="C18" s="35" t="s">
        <v>51</v>
      </c>
      <c r="D18" s="32">
        <v>8.6999999999999993</v>
      </c>
      <c r="E18" s="32">
        <v>29</v>
      </c>
      <c r="F18" s="1" t="s">
        <v>46</v>
      </c>
    </row>
    <row r="20" spans="1:6" x14ac:dyDescent="0.25">
      <c r="A20" s="16" t="s">
        <v>39</v>
      </c>
    </row>
  </sheetData>
  <mergeCells count="4">
    <mergeCell ref="A6:A8"/>
    <mergeCell ref="A14:A18"/>
    <mergeCell ref="A11:A13"/>
    <mergeCell ref="A2:A4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Normal="100" workbookViewId="0">
      <selection activeCell="H9" sqref="H9"/>
    </sheetView>
  </sheetViews>
  <sheetFormatPr baseColWidth="10" defaultRowHeight="15" x14ac:dyDescent="0.25"/>
  <cols>
    <col min="1" max="1" width="13.5703125" bestFit="1" customWidth="1"/>
    <col min="2" max="2" width="27.85546875" customWidth="1"/>
    <col min="3" max="3" width="13.85546875" customWidth="1"/>
    <col min="4" max="12" width="9" customWidth="1"/>
  </cols>
  <sheetData>
    <row r="1" spans="1:12" ht="30.75" customHeight="1" thickBot="1" x14ac:dyDescent="0.3">
      <c r="A1" s="19" t="s">
        <v>53</v>
      </c>
    </row>
    <row r="2" spans="1:12" x14ac:dyDescent="0.25">
      <c r="A2" s="11"/>
      <c r="B2" s="12" t="s">
        <v>17</v>
      </c>
      <c r="C2" s="13" t="s">
        <v>16</v>
      </c>
      <c r="D2" s="39">
        <v>45737</v>
      </c>
      <c r="E2" s="39">
        <v>45758</v>
      </c>
      <c r="F2" s="39">
        <v>45793</v>
      </c>
      <c r="G2" s="39">
        <v>45821</v>
      </c>
      <c r="H2" s="39">
        <v>45842</v>
      </c>
      <c r="I2" s="39">
        <v>45905</v>
      </c>
      <c r="J2" s="39">
        <v>45940</v>
      </c>
      <c r="K2" s="39">
        <v>45968</v>
      </c>
      <c r="L2" s="40">
        <v>46003</v>
      </c>
    </row>
    <row r="3" spans="1:12" ht="25.5" x14ac:dyDescent="0.25">
      <c r="A3" s="23" t="s">
        <v>40</v>
      </c>
      <c r="B3" s="8" t="s">
        <v>41</v>
      </c>
      <c r="C3" s="32">
        <v>4.4000000000000004</v>
      </c>
      <c r="D3" s="9"/>
      <c r="E3" s="9"/>
      <c r="F3" s="9"/>
      <c r="G3" s="9"/>
      <c r="H3" s="9"/>
      <c r="I3" s="9"/>
      <c r="J3" s="9"/>
      <c r="K3" s="51" t="s">
        <v>27</v>
      </c>
      <c r="L3" s="52"/>
    </row>
    <row r="4" spans="1:12" ht="25.5" x14ac:dyDescent="0.25">
      <c r="A4" s="23" t="s">
        <v>62</v>
      </c>
      <c r="B4" s="8" t="s">
        <v>63</v>
      </c>
      <c r="C4" s="32">
        <v>1</v>
      </c>
      <c r="D4" s="9"/>
      <c r="E4" s="9"/>
      <c r="F4" s="9"/>
      <c r="G4" s="9"/>
      <c r="H4" s="9"/>
      <c r="I4" s="9"/>
      <c r="J4" s="9"/>
      <c r="K4" s="53"/>
      <c r="L4" s="54"/>
    </row>
    <row r="5" spans="1:12" ht="25.5" customHeight="1" x14ac:dyDescent="0.25">
      <c r="A5" s="23" t="s">
        <v>36</v>
      </c>
      <c r="B5" s="8" t="s">
        <v>22</v>
      </c>
      <c r="C5" s="32">
        <v>4.7</v>
      </c>
      <c r="D5" s="9"/>
      <c r="E5" s="9"/>
      <c r="F5" s="9"/>
      <c r="G5" s="9"/>
      <c r="H5" s="9"/>
      <c r="I5" s="9"/>
      <c r="J5" s="9"/>
      <c r="K5" s="53"/>
      <c r="L5" s="54"/>
    </row>
    <row r="6" spans="1:12" ht="25.5" x14ac:dyDescent="0.25">
      <c r="A6" s="23" t="s">
        <v>37</v>
      </c>
      <c r="B6" s="8" t="s">
        <v>23</v>
      </c>
      <c r="C6" s="32">
        <v>4.5</v>
      </c>
      <c r="D6" s="9"/>
      <c r="E6" s="9"/>
      <c r="F6" s="9"/>
      <c r="G6" s="9"/>
      <c r="H6" s="9"/>
      <c r="I6" s="9"/>
      <c r="J6" s="9"/>
      <c r="K6" s="53"/>
      <c r="L6" s="54"/>
    </row>
    <row r="7" spans="1:12" ht="25.5" x14ac:dyDescent="0.25">
      <c r="A7" s="23" t="s">
        <v>64</v>
      </c>
      <c r="B7" s="8" t="s">
        <v>65</v>
      </c>
      <c r="C7" s="32">
        <v>4.4000000000000004</v>
      </c>
      <c r="D7" s="9"/>
      <c r="E7" s="9"/>
      <c r="F7" s="9"/>
      <c r="G7" s="9"/>
      <c r="H7" s="9"/>
      <c r="I7" s="9"/>
      <c r="J7" s="9"/>
      <c r="K7" s="53"/>
      <c r="L7" s="54"/>
    </row>
    <row r="8" spans="1:12" ht="25.5" x14ac:dyDescent="0.25">
      <c r="A8" s="24" t="s">
        <v>5</v>
      </c>
      <c r="B8" s="7" t="s">
        <v>18</v>
      </c>
      <c r="C8" s="32">
        <v>1.9</v>
      </c>
      <c r="D8" s="9"/>
      <c r="E8" s="9"/>
      <c r="F8" s="9"/>
      <c r="G8" s="9"/>
      <c r="H8" s="9"/>
      <c r="I8" s="9"/>
      <c r="J8" s="9"/>
      <c r="K8" s="53"/>
      <c r="L8" s="54"/>
    </row>
    <row r="9" spans="1:12" ht="21" customHeight="1" x14ac:dyDescent="0.25">
      <c r="A9" s="23" t="s">
        <v>0</v>
      </c>
      <c r="B9" s="8" t="s">
        <v>31</v>
      </c>
      <c r="C9" s="32">
        <v>2.8</v>
      </c>
      <c r="D9" s="9"/>
      <c r="E9" s="9"/>
      <c r="F9" s="9"/>
      <c r="G9" s="9"/>
      <c r="H9" s="9"/>
      <c r="I9" s="9"/>
      <c r="J9" s="9"/>
      <c r="K9" s="53"/>
      <c r="L9" s="54"/>
    </row>
    <row r="10" spans="1:12" ht="16.5" customHeight="1" x14ac:dyDescent="0.25">
      <c r="A10" s="23" t="s">
        <v>3</v>
      </c>
      <c r="B10" s="8" t="s">
        <v>21</v>
      </c>
      <c r="C10" s="32">
        <v>4.9000000000000004</v>
      </c>
      <c r="D10" s="9"/>
      <c r="E10" s="9"/>
      <c r="F10" s="9"/>
      <c r="G10" s="9"/>
      <c r="H10" s="9"/>
      <c r="I10" s="9"/>
      <c r="J10" s="9"/>
      <c r="K10" s="53"/>
      <c r="L10" s="54"/>
    </row>
    <row r="11" spans="1:12" ht="16.5" customHeight="1" x14ac:dyDescent="0.25">
      <c r="A11" s="23" t="s">
        <v>1</v>
      </c>
      <c r="B11" s="8" t="s">
        <v>19</v>
      </c>
      <c r="C11" s="32">
        <v>2.8</v>
      </c>
      <c r="D11" s="9"/>
      <c r="E11" s="9"/>
      <c r="F11" s="9"/>
      <c r="G11" s="9"/>
      <c r="H11" s="9"/>
      <c r="I11" s="9"/>
      <c r="J11" s="9"/>
      <c r="K11" s="53"/>
      <c r="L11" s="54"/>
    </row>
    <row r="12" spans="1:12" ht="18.75" customHeight="1" x14ac:dyDescent="0.25">
      <c r="A12" s="23" t="s">
        <v>2</v>
      </c>
      <c r="B12" s="8" t="s">
        <v>20</v>
      </c>
      <c r="C12" s="32">
        <v>3.5</v>
      </c>
      <c r="D12" s="9"/>
      <c r="E12" s="9"/>
      <c r="F12" s="9"/>
      <c r="G12" s="9"/>
      <c r="H12" s="9"/>
      <c r="I12" s="9"/>
      <c r="J12" s="9"/>
      <c r="K12" s="55"/>
      <c r="L12" s="56"/>
    </row>
    <row r="13" spans="1:12" ht="16.5" customHeight="1" x14ac:dyDescent="0.25">
      <c r="A13" s="23" t="s">
        <v>29</v>
      </c>
      <c r="B13" s="8" t="s">
        <v>43</v>
      </c>
      <c r="C13" s="32">
        <v>7.15</v>
      </c>
      <c r="D13" s="9"/>
      <c r="E13" s="9"/>
      <c r="F13" s="9"/>
      <c r="G13" s="9"/>
      <c r="H13" s="9"/>
      <c r="I13" s="9"/>
      <c r="J13" s="9"/>
      <c r="K13" s="9"/>
      <c r="L13" s="57" t="s">
        <v>27</v>
      </c>
    </row>
    <row r="14" spans="1:12" ht="25.5" customHeight="1" x14ac:dyDescent="0.25">
      <c r="A14" s="23" t="s">
        <v>35</v>
      </c>
      <c r="B14" s="8" t="s">
        <v>25</v>
      </c>
      <c r="C14" s="32">
        <v>5.4</v>
      </c>
      <c r="D14" s="48" t="s">
        <v>58</v>
      </c>
      <c r="E14" s="9"/>
      <c r="F14" s="14"/>
      <c r="G14" s="9"/>
      <c r="H14" s="9"/>
      <c r="I14" s="9"/>
      <c r="J14" s="9"/>
      <c r="K14" s="9"/>
      <c r="L14" s="58"/>
    </row>
    <row r="15" spans="1:12" ht="28.5" customHeight="1" x14ac:dyDescent="0.25">
      <c r="A15" s="23" t="s">
        <v>4</v>
      </c>
      <c r="B15" s="8" t="s">
        <v>28</v>
      </c>
      <c r="C15" s="32">
        <v>2.2999999999999998</v>
      </c>
      <c r="D15" s="49"/>
      <c r="E15" s="9"/>
      <c r="F15" s="14"/>
      <c r="G15" s="9"/>
      <c r="H15" s="9"/>
      <c r="I15" s="9"/>
      <c r="J15" s="9"/>
      <c r="K15" s="9"/>
      <c r="L15" s="58"/>
    </row>
    <row r="16" spans="1:12" ht="25.5" customHeight="1" x14ac:dyDescent="0.25">
      <c r="A16" s="23" t="s">
        <v>38</v>
      </c>
      <c r="B16" s="8" t="s">
        <v>24</v>
      </c>
      <c r="C16" s="32">
        <v>8</v>
      </c>
      <c r="D16" s="49"/>
      <c r="E16" s="9"/>
      <c r="F16" s="14"/>
      <c r="G16" s="9"/>
      <c r="H16" s="9"/>
      <c r="I16" s="9"/>
      <c r="J16" s="9"/>
      <c r="K16" s="9"/>
      <c r="L16" s="59"/>
    </row>
    <row r="17" spans="1:12" ht="25.5" customHeight="1" x14ac:dyDescent="0.25">
      <c r="A17" s="23" t="s">
        <v>47</v>
      </c>
      <c r="B17" s="8" t="s">
        <v>70</v>
      </c>
      <c r="C17" s="33">
        <v>6.7</v>
      </c>
      <c r="D17" s="49"/>
      <c r="E17" s="9"/>
      <c r="F17" s="14"/>
      <c r="G17" s="9"/>
      <c r="H17" s="9"/>
      <c r="I17" s="9"/>
      <c r="J17" s="9"/>
      <c r="K17" s="9"/>
      <c r="L17" s="10"/>
    </row>
    <row r="18" spans="1:12" ht="15" customHeight="1" x14ac:dyDescent="0.25">
      <c r="A18" s="23" t="s">
        <v>61</v>
      </c>
      <c r="B18" s="8" t="s">
        <v>69</v>
      </c>
      <c r="C18" s="33">
        <v>8.4</v>
      </c>
      <c r="D18" s="49"/>
      <c r="E18" s="9"/>
      <c r="F18" s="14"/>
      <c r="G18" s="9"/>
      <c r="H18" s="9"/>
      <c r="I18" s="9"/>
      <c r="J18" s="9"/>
      <c r="K18" s="9"/>
      <c r="L18" s="10"/>
    </row>
    <row r="19" spans="1:12" ht="25.5" customHeight="1" x14ac:dyDescent="0.25">
      <c r="A19" s="23" t="s">
        <v>30</v>
      </c>
      <c r="B19" s="8" t="s">
        <v>68</v>
      </c>
      <c r="C19" s="32">
        <v>6.7</v>
      </c>
      <c r="D19" s="50"/>
      <c r="E19" s="9"/>
      <c r="F19" s="14"/>
      <c r="G19" s="9"/>
      <c r="H19" s="9"/>
      <c r="I19" s="9"/>
      <c r="J19" s="9"/>
      <c r="K19" s="9"/>
      <c r="L19" s="10"/>
    </row>
    <row r="20" spans="1:12" x14ac:dyDescent="0.25">
      <c r="A20" s="23" t="s">
        <v>42</v>
      </c>
      <c r="B20" s="8" t="s">
        <v>67</v>
      </c>
      <c r="C20" s="32">
        <v>7</v>
      </c>
      <c r="D20" s="43" t="s">
        <v>27</v>
      </c>
      <c r="E20" s="44"/>
      <c r="F20" s="44"/>
      <c r="G20" s="45"/>
      <c r="H20" s="15"/>
      <c r="I20" s="15"/>
      <c r="J20" s="15"/>
      <c r="K20" s="9"/>
      <c r="L20" s="10"/>
    </row>
    <row r="21" spans="1:12" ht="15.75" thickBot="1" x14ac:dyDescent="0.3">
      <c r="A21" s="25" t="s">
        <v>50</v>
      </c>
      <c r="B21" s="26" t="s">
        <v>66</v>
      </c>
      <c r="C21" s="32">
        <v>8.6999999999999993</v>
      </c>
      <c r="D21" s="46" t="s">
        <v>27</v>
      </c>
      <c r="E21" s="47"/>
      <c r="F21" s="47"/>
      <c r="G21" s="27"/>
      <c r="H21" s="27"/>
      <c r="I21" s="27"/>
      <c r="J21" s="27"/>
      <c r="K21" s="28"/>
      <c r="L21" s="29"/>
    </row>
    <row r="22" spans="1:12" ht="15.75" thickBot="1" x14ac:dyDescent="0.3">
      <c r="A22" s="37"/>
      <c r="B22" s="38"/>
      <c r="C22" s="30" t="s">
        <v>54</v>
      </c>
      <c r="D22" s="31">
        <f>D3*$C$3+D4*$C$4+D5*$C$5+D6*$C$6+D7*$C$7+D8*$C$8+D9*$C$9+D10*$C$10+D11*$C$11+D12*$C$12+D13*$C$13</f>
        <v>0</v>
      </c>
      <c r="E22" s="31">
        <f>E3*$C$3+E4*$C$4+E5*$C$5+E6*$C$6+E7*$C$7+E8*$C$8+E9*$C$9+E10*$C$10+E11*$C$11+E12*$C$12+E13*$C$13+E14*$C$14+E15*$C$15+E16*$C$16</f>
        <v>0</v>
      </c>
      <c r="F22" s="31">
        <f>F3*$C$3+F4*$C$4+F5*$C$5+F6*$C$6+F7*$C$7+F8*$C$8+F9*$C$9+F10*$C$10+F11*$C$11+F12*$C$12+F13*$C$13+F14*$C$14+F15*$C$15+F16*$C$16+F17*$C$17+F18*$C$18+F19*$C$19</f>
        <v>0</v>
      </c>
      <c r="G22" s="31">
        <f>G3*$C$3+G4*$C$4+G5*$C$5+G6*$C$6+G7*$C$7+G8*$C$8+G9*$C$9+G10*$C$10+G11*$C$11+G12*$C$12+G13*$C$13+G14*$C$14+G15*$C$15+G16*$C$16+G17*$C$17+G18*$C$18+G19*$C$19+G21*$C$21</f>
        <v>0</v>
      </c>
      <c r="H22" s="31">
        <f t="shared" ref="H22" si="0">H3*$C$3+H4*$C$4+H5*$C$5+H6*$C$6+H7*$C$7+H8*$C$8+H9*$C$9+H10*$C$10+H11*$C$11+H12*$C$12+H13*$C$13+H14*$C$14+H15*$C$15+H16*$C$16+H17*$C$17+H18*$C$18+H19*$C$19+H20*$C$20+H21*$C$21</f>
        <v>0</v>
      </c>
      <c r="I22" s="31">
        <f t="shared" ref="I22" si="1">I3*$C$3+I4*$C$4+I5*$C$5+I6*$C$6+I7*$C$7+I8*$C$8+I9*$C$9+I10*$C$10+I11*$C$11+I12*$C$12+I13*$C$13+I14*$C$14+I15*$C$15+I16*$C$16+I17*$C$17+I18*$C$18+I19*$C$19+I20*$C$20+I21*$C$21</f>
        <v>0</v>
      </c>
      <c r="J22" s="31">
        <f t="shared" ref="J22" si="2">J3*$C$3+J4*$C$4+J5*$C$5+J6*$C$6+J7*$C$7+J8*$C$8+J9*$C$9+J10*$C$10+J11*$C$11+J12*$C$12+J13*$C$13+J14*$C$14+J15*$C$15+J16*$C$16+J17*$C$17+J18*$C$18+J19*$C$19+J20*$C$20+J21*$C$21</f>
        <v>0</v>
      </c>
      <c r="K22" s="31">
        <f>K17*$C$17+K18*$C$18+K19*$C$19+K20*$C$20+K21*$C$21</f>
        <v>0</v>
      </c>
      <c r="L22" s="60">
        <f>L17*$C$17+L18*$C$18+L19*$C$19+L20*$C$20+L21*$C$21</f>
        <v>0</v>
      </c>
    </row>
    <row r="23" spans="1:12" x14ac:dyDescent="0.25">
      <c r="C23" s="22"/>
      <c r="K23" s="20" t="s">
        <v>55</v>
      </c>
      <c r="L23" s="21">
        <f>SUM(D22:L22)</f>
        <v>0</v>
      </c>
    </row>
  </sheetData>
  <mergeCells count="5">
    <mergeCell ref="D14:D19"/>
    <mergeCell ref="L13:L16"/>
    <mergeCell ref="K3:L12"/>
    <mergeCell ref="D20:G20"/>
    <mergeCell ref="D21:F21"/>
  </mergeCells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Feuil2!Zone_d_impression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2025-02-09T19:56:17Z</cp:lastPrinted>
  <dcterms:created xsi:type="dcterms:W3CDTF">2020-10-12T07:04:15Z</dcterms:created>
  <dcterms:modified xsi:type="dcterms:W3CDTF">2025-02-09T20:04:09Z</dcterms:modified>
</cp:coreProperties>
</file>