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GAEC LIODREY\COMMERCIALISATION\VENTE DIRECTE\Amap Castelmaurou\"/>
    </mc:Choice>
  </mc:AlternateContent>
  <bookViews>
    <workbookView xWindow="0" yWindow="0" windowWidth="24000" windowHeight="9135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H20" i="2"/>
  <c r="J20" i="2"/>
  <c r="E20" i="2"/>
  <c r="F20" i="2"/>
  <c r="G20" i="2"/>
  <c r="I20" i="2"/>
  <c r="D20" i="2"/>
  <c r="K21" i="2" l="1"/>
</calcChain>
</file>

<file path=xl/sharedStrings.xml><?xml version="1.0" encoding="utf-8"?>
<sst xmlns="http://schemas.openxmlformats.org/spreadsheetml/2006/main" count="128" uniqueCount="61">
  <si>
    <t>Promenade</t>
  </si>
  <si>
    <t>Sérénade</t>
  </si>
  <si>
    <t>Evasion</t>
  </si>
  <si>
    <t>Escapade</t>
  </si>
  <si>
    <t>Fais-ta-valise Nature</t>
  </si>
  <si>
    <t>Balade</t>
  </si>
  <si>
    <t>période disponible</t>
  </si>
  <si>
    <t>mai à octobre</t>
  </si>
  <si>
    <t>avril à octobre</t>
  </si>
  <si>
    <t>lactiques frais</t>
  </si>
  <si>
    <t>lactiques affinés</t>
  </si>
  <si>
    <t>produits frais</t>
  </si>
  <si>
    <t>fromage pour salade</t>
  </si>
  <si>
    <t>Tommes</t>
  </si>
  <si>
    <t>type de fromage</t>
  </si>
  <si>
    <t>dénomination</t>
  </si>
  <si>
    <t>prix unitaire</t>
  </si>
  <si>
    <t>descrition</t>
  </si>
  <si>
    <t>petit rond de 70g aromatisé aux herbes de Provence</t>
  </si>
  <si>
    <t>cœur crémeux - 100g</t>
  </si>
  <si>
    <t>ovale crémeux - 120g</t>
  </si>
  <si>
    <t>brique - 180g</t>
  </si>
  <si>
    <t>Yaourt onctueux - 500g</t>
  </si>
  <si>
    <t>350g</t>
  </si>
  <si>
    <t>à l'huile d'olive et aux herbes de Provence - 350g</t>
  </si>
  <si>
    <t>pot en verre - 200g - en saumure</t>
  </si>
  <si>
    <t>caillé doux
type "pérail"</t>
  </si>
  <si>
    <t>INDISPONIBLE</t>
  </si>
  <si>
    <t>tranche de 100g</t>
  </si>
  <si>
    <t>Cavale</t>
  </si>
  <si>
    <t>Grande Vadrouille</t>
  </si>
  <si>
    <t>demi-cercle - 100g</t>
  </si>
  <si>
    <t>juillet à décembre</t>
  </si>
  <si>
    <t>Camembert de brebis</t>
  </si>
  <si>
    <t>avril à novembre</t>
  </si>
  <si>
    <t>Fais-ta-valise Nature*</t>
  </si>
  <si>
    <t>Flanerie*</t>
  </si>
  <si>
    <t>Fromage blanc battu*</t>
  </si>
  <si>
    <t>Fais-ta-valise Huile*</t>
  </si>
  <si>
    <t>* produit conditionnée dans un bocal en verre que nous récupérons pour le réutiliser après lavage et désinfection</t>
  </si>
  <si>
    <t>Lait Pasteurisé</t>
  </si>
  <si>
    <t>Bouteille de 1L</t>
  </si>
  <si>
    <t>Rando - 250g</t>
  </si>
  <si>
    <t>type Camembert - 250g environ</t>
  </si>
  <si>
    <r>
      <rPr>
        <b/>
        <sz val="11"/>
        <color rgb="FFFF0000"/>
        <rFont val="Calibri"/>
        <family val="2"/>
        <scheme val="minor"/>
      </rPr>
      <t>NOUVEAU</t>
    </r>
    <r>
      <rPr>
        <sz val="11"/>
        <color theme="1"/>
        <rFont val="Calibri"/>
        <family val="2"/>
        <scheme val="minor"/>
      </rPr>
      <t xml:space="preserve">
mai à octobre</t>
    </r>
  </si>
  <si>
    <t>mai à Novembre</t>
  </si>
  <si>
    <t>juin à décembre</t>
  </si>
  <si>
    <t>Petite Vadrouille</t>
  </si>
  <si>
    <t>tommette 300g, croûte lavée, affineé 4 à 6 semaines</t>
  </si>
  <si>
    <t>quart de tomme (250g) affinée 2 à 3 mois</t>
  </si>
  <si>
    <t>Trek - 300g</t>
  </si>
  <si>
    <t>part de 300g de tomme, croûte lavée, affinée 3 mois minimum</t>
  </si>
  <si>
    <r>
      <t>Mini Trek</t>
    </r>
    <r>
      <rPr>
        <b/>
        <i/>
        <sz val="10"/>
        <color indexed="8"/>
        <rFont val="Arial"/>
        <family val="2"/>
      </rPr>
      <t xml:space="preserve">
</t>
    </r>
    <r>
      <rPr>
        <b/>
        <i/>
        <sz val="10"/>
        <color rgb="FFFF0000"/>
        <rFont val="Arial"/>
        <family val="2"/>
      </rPr>
      <t>NOUVEAU</t>
    </r>
  </si>
  <si>
    <t>NOM - PRENOM : ……………………………………………………………………………………………………………………………………..</t>
  </si>
  <si>
    <t>TOTAL / MOIS</t>
  </si>
  <si>
    <t>TOTAL ANNEE :</t>
  </si>
  <si>
    <t>part de 250g de tomme croûte naturelle affinée 4 mois mini</t>
  </si>
  <si>
    <t>1/2 tommette (250g) , croûte naturelle, affineé 4 à 6 sem</t>
  </si>
  <si>
    <t>INDISPO-
NIBLE</t>
  </si>
  <si>
    <t>prix au kg</t>
  </si>
  <si>
    <t>27.00€ (fromage)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</si>
</sst>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€&quot;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/>
    </xf>
    <xf numFmtId="0" fontId="0" fillId="0" borderId="0" xfId="0" quotePrefix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/>
    </xf>
    <xf numFmtId="165" fontId="10" fillId="0" borderId="0" xfId="0" applyNumberFormat="1" applyFont="1" applyAlignment="1">
      <alignment horizontal="left"/>
    </xf>
    <xf numFmtId="164" fontId="0" fillId="0" borderId="0" xfId="0" applyNumberFormat="1"/>
    <xf numFmtId="16" fontId="1" fillId="0" borderId="16" xfId="0" applyNumberFormat="1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" sqref="D2:D18"/>
    </sheetView>
  </sheetViews>
  <sheetFormatPr baseColWidth="10" defaultRowHeight="15" x14ac:dyDescent="0.25"/>
  <cols>
    <col min="1" max="1" width="19.28515625" bestFit="1" customWidth="1"/>
    <col min="2" max="2" width="13.5703125" bestFit="1" customWidth="1"/>
    <col min="3" max="3" width="22.5703125" customWidth="1"/>
    <col min="6" max="6" width="21.85546875" bestFit="1" customWidth="1"/>
  </cols>
  <sheetData>
    <row r="1" spans="1:6" x14ac:dyDescent="0.25">
      <c r="A1" s="3" t="s">
        <v>14</v>
      </c>
      <c r="B1" s="4" t="s">
        <v>15</v>
      </c>
      <c r="C1" s="4" t="s">
        <v>17</v>
      </c>
      <c r="D1" s="5" t="s">
        <v>16</v>
      </c>
      <c r="E1" s="5" t="s">
        <v>59</v>
      </c>
      <c r="F1" s="6" t="s">
        <v>6</v>
      </c>
    </row>
    <row r="2" spans="1:6" ht="25.5" x14ac:dyDescent="0.25">
      <c r="A2" s="41" t="s">
        <v>11</v>
      </c>
      <c r="B2" s="38" t="s">
        <v>40</v>
      </c>
      <c r="C2" s="39" t="s">
        <v>41</v>
      </c>
      <c r="D2" s="36">
        <v>4.4000000000000004</v>
      </c>
      <c r="E2" s="36">
        <v>4.4000000000000004</v>
      </c>
      <c r="F2" s="1" t="s">
        <v>8</v>
      </c>
    </row>
    <row r="3" spans="1:6" x14ac:dyDescent="0.25">
      <c r="A3" s="41"/>
      <c r="B3" s="38" t="s">
        <v>36</v>
      </c>
      <c r="C3" s="39" t="s">
        <v>22</v>
      </c>
      <c r="D3" s="36">
        <v>4.7</v>
      </c>
      <c r="E3" s="36">
        <v>9.4</v>
      </c>
      <c r="F3" s="1" t="s">
        <v>8</v>
      </c>
    </row>
    <row r="4" spans="1:6" ht="25.5" x14ac:dyDescent="0.25">
      <c r="A4" s="41"/>
      <c r="B4" s="38" t="s">
        <v>37</v>
      </c>
      <c r="C4" s="39" t="s">
        <v>23</v>
      </c>
      <c r="D4" s="36">
        <v>4.5</v>
      </c>
      <c r="E4" s="36">
        <v>12.85</v>
      </c>
      <c r="F4" s="1" t="s">
        <v>8</v>
      </c>
    </row>
    <row r="5" spans="1:6" s="2" customFormat="1" ht="38.25" x14ac:dyDescent="0.25">
      <c r="A5" s="19" t="s">
        <v>9</v>
      </c>
      <c r="B5" s="40" t="s">
        <v>5</v>
      </c>
      <c r="C5" s="39" t="s">
        <v>18</v>
      </c>
      <c r="D5" s="36">
        <v>1.9</v>
      </c>
      <c r="E5" s="36">
        <v>27.14</v>
      </c>
      <c r="F5" s="1" t="s">
        <v>8</v>
      </c>
    </row>
    <row r="6" spans="1:6" x14ac:dyDescent="0.25">
      <c r="A6" s="41" t="s">
        <v>10</v>
      </c>
      <c r="B6" s="38" t="s">
        <v>0</v>
      </c>
      <c r="C6" s="39" t="s">
        <v>31</v>
      </c>
      <c r="D6" s="36">
        <v>2.8</v>
      </c>
      <c r="E6" s="36">
        <v>28</v>
      </c>
      <c r="F6" s="1" t="s">
        <v>8</v>
      </c>
    </row>
    <row r="7" spans="1:6" x14ac:dyDescent="0.25">
      <c r="A7" s="41"/>
      <c r="B7" s="38" t="s">
        <v>3</v>
      </c>
      <c r="C7" s="39" t="s">
        <v>21</v>
      </c>
      <c r="D7" s="36">
        <v>4.9000000000000004</v>
      </c>
      <c r="E7" s="36">
        <v>27.22</v>
      </c>
      <c r="F7" s="1" t="s">
        <v>8</v>
      </c>
    </row>
    <row r="8" spans="1:6" x14ac:dyDescent="0.25">
      <c r="A8" s="41"/>
      <c r="B8" s="38" t="s">
        <v>1</v>
      </c>
      <c r="C8" s="39" t="s">
        <v>19</v>
      </c>
      <c r="D8" s="36">
        <v>2.8</v>
      </c>
      <c r="E8" s="36">
        <v>28</v>
      </c>
      <c r="F8" s="1" t="s">
        <v>8</v>
      </c>
    </row>
    <row r="9" spans="1:6" ht="15" customHeight="1" x14ac:dyDescent="0.25">
      <c r="A9" s="19" t="s">
        <v>26</v>
      </c>
      <c r="B9" s="38" t="s">
        <v>2</v>
      </c>
      <c r="C9" s="39" t="s">
        <v>20</v>
      </c>
      <c r="D9" s="36">
        <v>3.5</v>
      </c>
      <c r="E9" s="36">
        <v>29.16</v>
      </c>
      <c r="F9" s="1" t="s">
        <v>8</v>
      </c>
    </row>
    <row r="10" spans="1:6" ht="30" x14ac:dyDescent="0.25">
      <c r="A10" s="19" t="s">
        <v>33</v>
      </c>
      <c r="B10" s="38" t="s">
        <v>29</v>
      </c>
      <c r="C10" s="39" t="s">
        <v>43</v>
      </c>
      <c r="D10" s="36">
        <v>7.15</v>
      </c>
      <c r="E10" s="36">
        <v>28.6</v>
      </c>
      <c r="F10" s="1" t="s">
        <v>34</v>
      </c>
    </row>
    <row r="11" spans="1:6" ht="25.5" x14ac:dyDescent="0.25">
      <c r="A11" s="41" t="s">
        <v>12</v>
      </c>
      <c r="B11" s="38" t="s">
        <v>35</v>
      </c>
      <c r="C11" s="39" t="s">
        <v>25</v>
      </c>
      <c r="D11" s="36">
        <v>5.4</v>
      </c>
      <c r="E11" s="36">
        <v>27</v>
      </c>
      <c r="F11" s="1" t="s">
        <v>7</v>
      </c>
    </row>
    <row r="12" spans="1:6" ht="25.5" x14ac:dyDescent="0.25">
      <c r="A12" s="41"/>
      <c r="B12" s="38" t="s">
        <v>4</v>
      </c>
      <c r="C12" s="39" t="s">
        <v>28</v>
      </c>
      <c r="D12" s="36">
        <v>2.2999999999999998</v>
      </c>
      <c r="E12" s="36">
        <v>23</v>
      </c>
      <c r="F12" s="1" t="s">
        <v>7</v>
      </c>
    </row>
    <row r="13" spans="1:6" ht="38.25" x14ac:dyDescent="0.25">
      <c r="A13" s="41"/>
      <c r="B13" s="38" t="s">
        <v>38</v>
      </c>
      <c r="C13" s="39" t="s">
        <v>24</v>
      </c>
      <c r="D13" s="36">
        <v>8</v>
      </c>
      <c r="E13" s="36" t="s">
        <v>60</v>
      </c>
      <c r="F13" s="1" t="s">
        <v>7</v>
      </c>
    </row>
    <row r="14" spans="1:6" ht="38.25" x14ac:dyDescent="0.25">
      <c r="A14" s="42" t="s">
        <v>13</v>
      </c>
      <c r="B14" s="38" t="s">
        <v>47</v>
      </c>
      <c r="C14" s="39" t="s">
        <v>57</v>
      </c>
      <c r="D14" s="37">
        <v>6.7</v>
      </c>
      <c r="E14" s="37">
        <v>26.8</v>
      </c>
      <c r="F14" s="1" t="s">
        <v>7</v>
      </c>
    </row>
    <row r="15" spans="1:6" ht="38.25" x14ac:dyDescent="0.25">
      <c r="A15" s="42"/>
      <c r="B15" s="38" t="s">
        <v>52</v>
      </c>
      <c r="C15" s="39" t="s">
        <v>48</v>
      </c>
      <c r="D15" s="37">
        <v>8.4</v>
      </c>
      <c r="E15" s="37">
        <v>28</v>
      </c>
      <c r="F15" s="20" t="s">
        <v>44</v>
      </c>
    </row>
    <row r="16" spans="1:6" ht="25.5" x14ac:dyDescent="0.25">
      <c r="A16" s="42"/>
      <c r="B16" s="38" t="s">
        <v>30</v>
      </c>
      <c r="C16" s="39" t="s">
        <v>49</v>
      </c>
      <c r="D16" s="36">
        <v>6.7</v>
      </c>
      <c r="E16" s="36">
        <v>26.8</v>
      </c>
      <c r="F16" s="1" t="s">
        <v>45</v>
      </c>
    </row>
    <row r="17" spans="1:6" ht="38.25" x14ac:dyDescent="0.25">
      <c r="A17" s="42"/>
      <c r="B17" s="38" t="s">
        <v>42</v>
      </c>
      <c r="C17" s="39" t="s">
        <v>56</v>
      </c>
      <c r="D17" s="36">
        <v>7</v>
      </c>
      <c r="E17" s="36">
        <v>28</v>
      </c>
      <c r="F17" s="1" t="s">
        <v>32</v>
      </c>
    </row>
    <row r="18" spans="1:6" ht="38.25" x14ac:dyDescent="0.25">
      <c r="A18" s="42"/>
      <c r="B18" s="38" t="s">
        <v>50</v>
      </c>
      <c r="C18" s="39" t="s">
        <v>51</v>
      </c>
      <c r="D18" s="36">
        <v>8.6999999999999993</v>
      </c>
      <c r="E18" s="36">
        <v>29</v>
      </c>
      <c r="F18" s="1" t="s">
        <v>46</v>
      </c>
    </row>
    <row r="20" spans="1:6" x14ac:dyDescent="0.25">
      <c r="A20" s="18" t="s">
        <v>39</v>
      </c>
    </row>
  </sheetData>
  <mergeCells count="4">
    <mergeCell ref="A6:A8"/>
    <mergeCell ref="A14:A18"/>
    <mergeCell ref="A11:A13"/>
    <mergeCell ref="A2:A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13.5703125" bestFit="1" customWidth="1"/>
    <col min="2" max="2" width="27.85546875" customWidth="1"/>
    <col min="3" max="3" width="13.85546875" customWidth="1"/>
    <col min="4" max="11" width="9" customWidth="1"/>
  </cols>
  <sheetData>
    <row r="1" spans="1:11" ht="38.25" customHeight="1" thickBot="1" x14ac:dyDescent="0.3">
      <c r="A1" s="21" t="s">
        <v>53</v>
      </c>
    </row>
    <row r="2" spans="1:11" x14ac:dyDescent="0.25">
      <c r="A2" s="11"/>
      <c r="B2" s="12" t="s">
        <v>17</v>
      </c>
      <c r="C2" s="13" t="s">
        <v>16</v>
      </c>
      <c r="D2" s="17">
        <v>45387</v>
      </c>
      <c r="E2" s="17">
        <v>45415</v>
      </c>
      <c r="F2" s="17">
        <v>45450</v>
      </c>
      <c r="G2" s="17">
        <v>45478</v>
      </c>
      <c r="H2" s="17">
        <v>45541</v>
      </c>
      <c r="I2" s="17">
        <v>45569</v>
      </c>
      <c r="J2" s="17">
        <v>45604</v>
      </c>
      <c r="K2" s="25">
        <v>45639</v>
      </c>
    </row>
    <row r="3" spans="1:11" ht="25.5" x14ac:dyDescent="0.25">
      <c r="A3" s="26" t="s">
        <v>40</v>
      </c>
      <c r="B3" s="8" t="s">
        <v>41</v>
      </c>
      <c r="C3" s="36">
        <v>4.4000000000000004</v>
      </c>
      <c r="D3" s="9"/>
      <c r="E3" s="9"/>
      <c r="F3" s="9"/>
      <c r="G3" s="9"/>
      <c r="H3" s="9"/>
      <c r="I3" s="9"/>
      <c r="J3" s="43" t="s">
        <v>27</v>
      </c>
      <c r="K3" s="44"/>
    </row>
    <row r="4" spans="1:11" ht="25.5" customHeight="1" x14ac:dyDescent="0.25">
      <c r="A4" s="26" t="s">
        <v>36</v>
      </c>
      <c r="B4" s="8" t="s">
        <v>22</v>
      </c>
      <c r="C4" s="36">
        <v>4.7</v>
      </c>
      <c r="D4" s="9"/>
      <c r="E4" s="9"/>
      <c r="F4" s="9"/>
      <c r="G4" s="9"/>
      <c r="H4" s="9"/>
      <c r="I4" s="9"/>
      <c r="J4" s="43" t="s">
        <v>27</v>
      </c>
      <c r="K4" s="44"/>
    </row>
    <row r="5" spans="1:11" ht="25.5" x14ac:dyDescent="0.25">
      <c r="A5" s="26" t="s">
        <v>37</v>
      </c>
      <c r="B5" s="8" t="s">
        <v>23</v>
      </c>
      <c r="C5" s="36">
        <v>4.5</v>
      </c>
      <c r="D5" s="9"/>
      <c r="E5" s="9"/>
      <c r="F5" s="9"/>
      <c r="G5" s="9"/>
      <c r="H5" s="9"/>
      <c r="I5" s="9"/>
      <c r="J5" s="43" t="s">
        <v>27</v>
      </c>
      <c r="K5" s="44"/>
    </row>
    <row r="6" spans="1:11" ht="25.5" x14ac:dyDescent="0.25">
      <c r="A6" s="27" t="s">
        <v>5</v>
      </c>
      <c r="B6" s="7" t="s">
        <v>18</v>
      </c>
      <c r="C6" s="36">
        <v>1.9</v>
      </c>
      <c r="D6" s="9"/>
      <c r="E6" s="9"/>
      <c r="F6" s="9"/>
      <c r="G6" s="9"/>
      <c r="H6" s="9"/>
      <c r="I6" s="9"/>
      <c r="J6" s="43" t="s">
        <v>27</v>
      </c>
      <c r="K6" s="44"/>
    </row>
    <row r="7" spans="1:11" ht="21.75" customHeight="1" x14ac:dyDescent="0.25">
      <c r="A7" s="26" t="s">
        <v>0</v>
      </c>
      <c r="B7" s="8" t="s">
        <v>31</v>
      </c>
      <c r="C7" s="36">
        <v>2.8</v>
      </c>
      <c r="D7" s="9"/>
      <c r="E7" s="9"/>
      <c r="F7" s="9"/>
      <c r="G7" s="9"/>
      <c r="H7" s="9"/>
      <c r="I7" s="9"/>
      <c r="J7" s="43" t="s">
        <v>27</v>
      </c>
      <c r="K7" s="44"/>
    </row>
    <row r="8" spans="1:11" ht="21.75" customHeight="1" x14ac:dyDescent="0.25">
      <c r="A8" s="26" t="s">
        <v>3</v>
      </c>
      <c r="B8" s="8" t="s">
        <v>21</v>
      </c>
      <c r="C8" s="36">
        <v>4.9000000000000004</v>
      </c>
      <c r="D8" s="9"/>
      <c r="E8" s="9"/>
      <c r="F8" s="9"/>
      <c r="G8" s="9"/>
      <c r="H8" s="9"/>
      <c r="I8" s="9"/>
      <c r="J8" s="43" t="s">
        <v>27</v>
      </c>
      <c r="K8" s="44"/>
    </row>
    <row r="9" spans="1:11" ht="21.75" customHeight="1" x14ac:dyDescent="0.25">
      <c r="A9" s="26" t="s">
        <v>1</v>
      </c>
      <c r="B9" s="8" t="s">
        <v>19</v>
      </c>
      <c r="C9" s="36">
        <v>2.8</v>
      </c>
      <c r="D9" s="9"/>
      <c r="E9" s="9"/>
      <c r="F9" s="9"/>
      <c r="G9" s="9"/>
      <c r="H9" s="9"/>
      <c r="I9" s="9"/>
      <c r="J9" s="43" t="s">
        <v>27</v>
      </c>
      <c r="K9" s="44"/>
    </row>
    <row r="10" spans="1:11" ht="21.75" customHeight="1" x14ac:dyDescent="0.25">
      <c r="A10" s="26" t="s">
        <v>2</v>
      </c>
      <c r="B10" s="8" t="s">
        <v>20</v>
      </c>
      <c r="C10" s="36">
        <v>3.5</v>
      </c>
      <c r="D10" s="9"/>
      <c r="E10" s="9"/>
      <c r="F10" s="9"/>
      <c r="G10" s="9"/>
      <c r="H10" s="9"/>
      <c r="I10" s="9"/>
      <c r="J10" s="43" t="s">
        <v>27</v>
      </c>
      <c r="K10" s="44"/>
    </row>
    <row r="11" spans="1:11" ht="21.75" customHeight="1" x14ac:dyDescent="0.25">
      <c r="A11" s="26" t="s">
        <v>29</v>
      </c>
      <c r="B11" s="8" t="s">
        <v>43</v>
      </c>
      <c r="C11" s="36">
        <v>7.15</v>
      </c>
      <c r="D11" s="9"/>
      <c r="E11" s="9"/>
      <c r="F11" s="9"/>
      <c r="G11" s="9"/>
      <c r="H11" s="9"/>
      <c r="I11" s="9"/>
      <c r="J11" s="43" t="s">
        <v>27</v>
      </c>
      <c r="K11" s="44"/>
    </row>
    <row r="12" spans="1:11" ht="25.5" x14ac:dyDescent="0.25">
      <c r="A12" s="26" t="s">
        <v>35</v>
      </c>
      <c r="B12" s="8" t="s">
        <v>25</v>
      </c>
      <c r="C12" s="36">
        <v>5.4</v>
      </c>
      <c r="D12" s="16" t="s">
        <v>58</v>
      </c>
      <c r="E12" s="14"/>
      <c r="F12" s="9"/>
      <c r="G12" s="9"/>
      <c r="H12" s="9"/>
      <c r="I12" s="9"/>
      <c r="J12" s="43" t="s">
        <v>27</v>
      </c>
      <c r="K12" s="44"/>
    </row>
    <row r="13" spans="1:11" ht="25.5" x14ac:dyDescent="0.25">
      <c r="A13" s="26" t="s">
        <v>4</v>
      </c>
      <c r="B13" s="8" t="s">
        <v>28</v>
      </c>
      <c r="C13" s="36">
        <v>2.2999999999999998</v>
      </c>
      <c r="D13" s="16" t="s">
        <v>58</v>
      </c>
      <c r="E13" s="14"/>
      <c r="F13" s="9"/>
      <c r="G13" s="9"/>
      <c r="H13" s="9"/>
      <c r="I13" s="9"/>
      <c r="J13" s="43" t="s">
        <v>27</v>
      </c>
      <c r="K13" s="44"/>
    </row>
    <row r="14" spans="1:11" ht="25.5" x14ac:dyDescent="0.25">
      <c r="A14" s="26" t="s">
        <v>38</v>
      </c>
      <c r="B14" s="8" t="s">
        <v>24</v>
      </c>
      <c r="C14" s="36">
        <v>8</v>
      </c>
      <c r="D14" s="16" t="s">
        <v>58</v>
      </c>
      <c r="E14" s="14"/>
      <c r="F14" s="9"/>
      <c r="G14" s="9"/>
      <c r="H14" s="9"/>
      <c r="I14" s="9"/>
      <c r="J14" s="43" t="s">
        <v>27</v>
      </c>
      <c r="K14" s="44"/>
    </row>
    <row r="15" spans="1:11" ht="25.5" x14ac:dyDescent="0.25">
      <c r="A15" s="26" t="s">
        <v>47</v>
      </c>
      <c r="B15" s="8" t="s">
        <v>57</v>
      </c>
      <c r="C15" s="37">
        <v>6.7</v>
      </c>
      <c r="D15" s="16" t="s">
        <v>58</v>
      </c>
      <c r="E15" s="14"/>
      <c r="F15" s="9"/>
      <c r="G15" s="9"/>
      <c r="H15" s="9"/>
      <c r="I15" s="9"/>
      <c r="J15" s="43" t="s">
        <v>27</v>
      </c>
      <c r="K15" s="44"/>
    </row>
    <row r="16" spans="1:11" ht="25.5" x14ac:dyDescent="0.25">
      <c r="A16" s="26" t="s">
        <v>52</v>
      </c>
      <c r="B16" s="8" t="s">
        <v>48</v>
      </c>
      <c r="C16" s="37">
        <v>8.4</v>
      </c>
      <c r="D16" s="16" t="s">
        <v>58</v>
      </c>
      <c r="E16" s="14"/>
      <c r="F16" s="9"/>
      <c r="G16" s="9"/>
      <c r="H16" s="9"/>
      <c r="I16" s="9"/>
      <c r="J16" s="43" t="s">
        <v>27</v>
      </c>
      <c r="K16" s="44"/>
    </row>
    <row r="17" spans="1:11" ht="25.5" x14ac:dyDescent="0.25">
      <c r="A17" s="26" t="s">
        <v>30</v>
      </c>
      <c r="B17" s="8" t="s">
        <v>49</v>
      </c>
      <c r="C17" s="36">
        <v>6.7</v>
      </c>
      <c r="D17" s="16" t="s">
        <v>58</v>
      </c>
      <c r="E17" s="14"/>
      <c r="F17" s="9"/>
      <c r="G17" s="9"/>
      <c r="H17" s="9"/>
      <c r="I17" s="9"/>
      <c r="J17" s="9"/>
      <c r="K17" s="16" t="s">
        <v>58</v>
      </c>
    </row>
    <row r="18" spans="1:11" ht="25.5" x14ac:dyDescent="0.25">
      <c r="A18" s="26" t="s">
        <v>42</v>
      </c>
      <c r="B18" s="8" t="s">
        <v>56</v>
      </c>
      <c r="C18" s="36">
        <v>7</v>
      </c>
      <c r="D18" s="45" t="s">
        <v>27</v>
      </c>
      <c r="E18" s="46"/>
      <c r="F18" s="47"/>
      <c r="G18" s="15"/>
      <c r="H18" s="15"/>
      <c r="I18" s="15"/>
      <c r="J18" s="9"/>
      <c r="K18" s="10"/>
    </row>
    <row r="19" spans="1:11" ht="26.25" thickBot="1" x14ac:dyDescent="0.3">
      <c r="A19" s="28" t="s">
        <v>50</v>
      </c>
      <c r="B19" s="29" t="s">
        <v>51</v>
      </c>
      <c r="C19" s="36">
        <v>8.6999999999999993</v>
      </c>
      <c r="D19" s="48" t="s">
        <v>27</v>
      </c>
      <c r="E19" s="49"/>
      <c r="F19" s="30"/>
      <c r="G19" s="30"/>
      <c r="H19" s="30"/>
      <c r="I19" s="30"/>
      <c r="J19" s="31"/>
      <c r="K19" s="32"/>
    </row>
    <row r="20" spans="1:11" ht="15.75" thickBot="1" x14ac:dyDescent="0.3">
      <c r="C20" s="33" t="s">
        <v>54</v>
      </c>
      <c r="D20" s="34">
        <f>D3*$C$3+D4*$C$4+D5*$C$5+D6*$C$6+D7*$C$7+D8*$C$8+D11*$C$11+D10*$C$10+D9*$C$9</f>
        <v>0</v>
      </c>
      <c r="E20" s="34">
        <f>E3*$C$3+E4*$C$4+E5*$C$5+E6*$C$6+E7*$C$7+E8*$C$8+E9*$C$9+E10*$C$10+E11*$C$11+E12*$C$12+E13*$C$13+E14*$C$14+E15*$C$15+E16*$C$16+E17*$C$17+E18*$C$18+E19*$C$19</f>
        <v>0</v>
      </c>
      <c r="F20" s="34">
        <f>F3*$C$3+F4*$C$4+F5*$C$5+F6*$C$6+F7*$C$7+F8*$C$8+F9*$C$9+F10*$C$10+F11*$C$11+F12*$C$12+F13*$C$13+F14*$C$14+F15*$C$15+F16*$C$16+F17*$C$17+F18*$C$18+F19*$C$19</f>
        <v>0</v>
      </c>
      <c r="G20" s="34">
        <f>G3*$C$3+G4*$C$4+G5*$C$5+G6*$C$6+G7*$C$7+G8*$C$8+G9*$C$9+G10*$C$10+G11*$C$11+G12*$C$12+G13*$C$13+G14*$C$14+G15*$C$15+G16*$C$16+G17*$C$17+G18*$C$18+G19*$C$19</f>
        <v>0</v>
      </c>
      <c r="H20" s="34">
        <f t="shared" ref="H20:I20" si="0">H3*$C$3+H4*$C$4+H5*$C$5+H6*$C$6+H7*$C$7+H8*$C$8+H9*$C$9+H10*$C$10+H11*$C$11+H12*$C$12+H13*$C$13+H14*$C$14+H15*$C$15+H16*$C$16+H17*$C$17+H18*$C$18+H19*$C$19</f>
        <v>0</v>
      </c>
      <c r="I20" s="34">
        <f t="shared" si="0"/>
        <v>0</v>
      </c>
      <c r="J20" s="34">
        <f>J17*$C$17+J18*$C$18+J19*$C$19</f>
        <v>0</v>
      </c>
      <c r="K20" s="35">
        <f>K18*$C$18+K19*$C$19</f>
        <v>0</v>
      </c>
    </row>
    <row r="21" spans="1:11" x14ac:dyDescent="0.25">
      <c r="C21" s="24"/>
      <c r="J21" s="22" t="s">
        <v>55</v>
      </c>
      <c r="K21" s="23">
        <f>SUM(D20:K20)</f>
        <v>0</v>
      </c>
    </row>
  </sheetData>
  <mergeCells count="16">
    <mergeCell ref="J16:K16"/>
    <mergeCell ref="D18:F18"/>
    <mergeCell ref="J15:K15"/>
    <mergeCell ref="D19:E19"/>
    <mergeCell ref="J3:K3"/>
    <mergeCell ref="J5:K5"/>
    <mergeCell ref="J6:K6"/>
    <mergeCell ref="J7:K7"/>
    <mergeCell ref="J8:K8"/>
    <mergeCell ref="J4:K4"/>
    <mergeCell ref="J9:K9"/>
    <mergeCell ref="J11:K11"/>
    <mergeCell ref="J13:K13"/>
    <mergeCell ref="J14:K14"/>
    <mergeCell ref="J12:K12"/>
    <mergeCell ref="J10:K10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2024-01-22T09:00:21Z</cp:lastPrinted>
  <dcterms:created xsi:type="dcterms:W3CDTF">2020-10-12T07:04:15Z</dcterms:created>
  <dcterms:modified xsi:type="dcterms:W3CDTF">2024-01-22T09:13:59Z</dcterms:modified>
</cp:coreProperties>
</file>